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<sst xmlns="http://schemas.openxmlformats.org/spreadsheetml/2006/main" count="1535" uniqueCount="218">
  <si>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</si>
  <si>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</si>
  <si>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</si>
  <si>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</si>
  <si>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</si>
  <si>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</si>
  <si>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</si>
  <si>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</si>
  <si>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</si>
  <si>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</si>
  <si>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</si>
  <si>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</si>
  <si>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</si>
  <si>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</si>
  <si>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</si>
  <si>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</si>
  <si>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</si>
  <si>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</si>
  <si>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</si>
  <si>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</si>
  <si>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</si>
  <si>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</si>
  <si>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</si>
  <si>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</si>
  <si>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</si>
  <si>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</si>
  <si>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</si>
  <si>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</si>
  <si>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</si>
  <si>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</si>
  <si>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</si>
  <si>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</si>
  <si>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</si>
  <si>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</si>
  <si>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</si>
  <si>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</si>
  <si>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</si>
  <si>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</si>
  <si>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</si>
  <si>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</si>
  <si>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</si>
  <si>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</si>
  <si>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</si>
  <si>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</si>
  <si>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</si>
  <si>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</si>
  <si>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</si>
  <si>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</si>
  <si>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</si>
  <si>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</si>
  <si>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</si>
  <si>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</si>
  <si>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</si>
  <si>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</si>
  <si>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</si>
  <si>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</si>
  <si>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</si>
  <si>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</si>
  <si>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</si>
  <si>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</si>
  <si>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</si>
  <si>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</si>
  <si>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</si>
  <si>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</si>
  <si>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</si>
  <si>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</si>
  <si>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</si>
  <si>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</si>
  <si>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</si>
  <si>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</si>
  <si>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</si>
  <si>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</si>
  <si>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</si>
  <si>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</si>
  <si>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</si>
  <si>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</si>
  <si>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</si>
  <si>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</si>
  <si>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</si>
  <si>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</si>
  <si>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</si>
  <si>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</si>
  <si>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</si>
  <si>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</si>
  <si>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</si>
  <si>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</si>
  <si>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</si>
  <si>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</si>
  <si>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</si>
  <si>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</si>
  <si>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</si>
  <si>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</si>
  <si>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</si>
  <si>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</si>
  <si>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</si>
  <si>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</si>
  <si>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</si>
  <si>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</si>
  <si>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</si>
  <si>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</si>
  <si>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</si>
  <si>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</si>
  <si>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</si>
  <si>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</si>
  <si>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</si>
  <si>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</si>
  <si>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</si>
  <si>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</si>
  <si>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</si>
  <si>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</si>
  <si>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</si>
  <si>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</si>
  <si>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</si>
  <si>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</si>
  <si>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</si>
  <si>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</si>
  <si>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</si>
  <si>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</si>
  <si>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</si>
  <si>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</si>
  <si>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</si>
  <si>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</si>
  <si>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</si>
  <si>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</si>
  <si>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</si>
  <si>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</si>
  <si>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</si>
  <si>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</si>
  <si>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</si>
  <si>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</si>
  <si>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</si>
  <si>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</si>
  <si>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</si>
  <si>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</si>
  <si>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</si>
  <si>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</si>
  <si>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</si>
  <si>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</si>
  <si>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</si>
  <si>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</si>
  <si>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</si>
  <si>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</si>
  <si>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</si>
  <si>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</si>
  <si>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</si>
  <si>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</si>
  <si>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</si>
  <si>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</si>
  <si>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</si>
  <si>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</si>
  <si>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</si>
  <si>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</si>
  <si>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</si>
  <si>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</si>
  <si>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</si>
  <si>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</si>
  <si>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</si>
  <si>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</si>
  <si>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</si>
  <si>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</si>
  <si>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</si>
  <si>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</si>
  <si>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</si>
  <si>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</si>
  <si>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</si>
  <si>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</si>
  <si>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</si>
  <si>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</si>
  <si>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</si>
  <si>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</si>
  <si>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</si>
  <si>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</si>
  <si>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</si>
  <si>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</si>
  <si>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</si>
  <si>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</si>
  <si>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</si>
  <si>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</si>
  <si>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</si>
  <si>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</si>
  <si>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</si>
  <si>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</si>
  <si>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</si>
  <si>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</si>
  <si>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</si>
  <si>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</si>
  <si>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</si>
  <si>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</si>
  <si>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</si>
  <si>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</si>
  <si>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</si>
  <si>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</si>
  <si>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</si>
  <si>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</si>
  <si>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</si>
  <si>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</si>
  <si>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</si>
  <si>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</si>
  <si>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</si>
  <si>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</si>
  <si>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</si>
  <si>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</si>
  <si>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</si>
  <si>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</si>
  <si>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</si>
  <si>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</si>
  <si>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</si>
  <si>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</si>
  <si>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</si>
  <si>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</si>
  <si>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</si>
  <si>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</si>
  <si>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</si>
  <si>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</si>
  <si>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87</t>
  </si>
  <si>
    <t xml:space="preserve">Чукотский автономный округ</t>
  </si>
  <si>
    <t xml:space="preserve">Эгвекинот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</si>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</sst>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70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58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10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1</v>
      </c>
      <c r="H9" s="16">
        <v>0</v>
      </c>
      <c r="I9" s="16">
        <v>1</v>
      </c>
      <c r="J9" s="40">
        <v>2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1</v>
      </c>
      <c r="H10" s="16">
        <v>0</v>
      </c>
      <c r="I10" s="16">
        <v>1</v>
      </c>
      <c r="J10" s="40">
        <v>2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1</v>
      </c>
      <c r="H11" s="16">
        <v>0</v>
      </c>
      <c r="I11" s="16">
        <v>1</v>
      </c>
      <c r="J11" s="40">
        <v>2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0</v>
      </c>
      <c r="H12" s="6">
        <v>0</v>
      </c>
      <c r="I12" s="11">
        <v>0</v>
      </c>
      <c r="J12" s="40">
        <v>0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0</v>
      </c>
      <c r="I13" s="11">
        <v>1</v>
      </c>
      <c r="J13" s="40">
        <v>2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0</v>
      </c>
      <c r="I14" s="11">
        <v>1</v>
      </c>
      <c r="J14" s="40">
        <v>2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6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0</v>
      </c>
      <c r="I17" s="32">
        <v>0</v>
      </c>
      <c r="J17" s="41">
        <v>1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0</v>
      </c>
      <c r="I18" s="32">
        <v>0</v>
      </c>
      <c r="J18" s="42">
        <v>1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1</v>
      </c>
      <c r="H19" s="31">
        <v>0</v>
      </c>
      <c r="I19" s="32">
        <v>0</v>
      </c>
      <c r="J19" s="42">
        <v>1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1</v>
      </c>
      <c r="H20" s="33">
        <v>0</v>
      </c>
      <c r="I20" s="34">
        <v>0</v>
      </c>
      <c r="J20" s="42">
        <v>1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1</v>
      </c>
      <c r="H22" s="7">
        <v>0</v>
      </c>
      <c r="I22" s="13">
        <v>0</v>
      </c>
      <c r="J22" s="42">
        <v>1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1</v>
      </c>
      <c r="H23" s="7">
        <v>0</v>
      </c>
      <c r="I23" s="13">
        <v>0</v>
      </c>
      <c r="J23" s="42">
        <v>1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1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1</v>
      </c>
      <c r="J25" s="42">
        <v>1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18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1</v>
      </c>
      <c r="H28" s="31">
        <v>1</v>
      </c>
      <c r="I28" s="31">
        <v>1</v>
      </c>
      <c r="J28" s="42">
        <v>3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1</v>
      </c>
      <c r="H29" s="31">
        <v>1</v>
      </c>
      <c r="I29" s="31">
        <v>1</v>
      </c>
      <c r="J29" s="42">
        <v>3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1</v>
      </c>
      <c r="H30" s="31">
        <v>1</v>
      </c>
      <c r="I30" s="31">
        <v>1</v>
      </c>
      <c r="J30" s="42">
        <v>3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1</v>
      </c>
      <c r="H31" s="7">
        <v>1</v>
      </c>
      <c r="I31" s="13">
        <v>1</v>
      </c>
      <c r="J31" s="42">
        <v>3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1</v>
      </c>
      <c r="H33" s="7">
        <v>1</v>
      </c>
      <c r="I33" s="13">
        <v>1</v>
      </c>
      <c r="J33" s="42">
        <v>3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1</v>
      </c>
      <c r="H34" s="7">
        <v>1</v>
      </c>
      <c r="I34" s="13">
        <v>1</v>
      </c>
      <c r="J34" s="42">
        <v>3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11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1</v>
      </c>
      <c r="H37" s="31">
        <v>0</v>
      </c>
      <c r="I37" s="31">
        <v>1</v>
      </c>
      <c r="J37" s="42">
        <v>2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0</v>
      </c>
      <c r="I38" s="31">
        <v>1</v>
      </c>
      <c r="J38" s="42">
        <v>2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1</v>
      </c>
      <c r="H39" s="31">
        <v>0</v>
      </c>
      <c r="I39" s="31">
        <v>1</v>
      </c>
      <c r="J39" s="42">
        <v>2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1</v>
      </c>
      <c r="H40" s="7">
        <v>0</v>
      </c>
      <c r="I40" s="13">
        <v>0</v>
      </c>
      <c r="J40" s="42">
        <v>1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1</v>
      </c>
      <c r="H42" s="7">
        <v>0</v>
      </c>
      <c r="I42" s="13">
        <v>1</v>
      </c>
      <c r="J42" s="42">
        <v>2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1</v>
      </c>
      <c r="H43" s="7">
        <v>0</v>
      </c>
      <c r="I43" s="13">
        <v>1</v>
      </c>
      <c r="J43" s="42">
        <v>2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6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1</v>
      </c>
      <c r="H45" s="7">
        <v>1</v>
      </c>
      <c r="I45" s="13">
        <v>1</v>
      </c>
      <c r="J45" s="42">
        <v>3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1</v>
      </c>
      <c r="H47" s="7">
        <v>1</v>
      </c>
      <c r="I47" s="13">
        <v>1</v>
      </c>
      <c r="J47" s="42">
        <v>3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6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0</v>
      </c>
      <c r="H49" s="7">
        <v>0</v>
      </c>
      <c r="I49" s="13">
        <v>0</v>
      </c>
      <c r="J49" s="42">
        <v>0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0</v>
      </c>
      <c r="H50" s="7">
        <v>0</v>
      </c>
      <c r="I50" s="13">
        <v>0</v>
      </c>
      <c r="J50" s="42">
        <v>0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0</v>
      </c>
      <c r="H51" s="7">
        <v>0</v>
      </c>
      <c r="I51" s="13">
        <v>0</v>
      </c>
      <c r="J51" s="42">
        <v>0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0</v>
      </c>
      <c r="H52" s="7">
        <v>0</v>
      </c>
      <c r="I52" s="13">
        <v>0</v>
      </c>
      <c r="J52" s="42">
        <v>0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0</v>
      </c>
      <c r="H53" s="16">
        <v>0</v>
      </c>
      <c r="I53" s="16">
        <v>0</v>
      </c>
      <c r="J53" s="42">
        <v>0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2</v>
      </c>
      <c r="H54" s="16">
        <v>2</v>
      </c>
      <c r="I54" s="16">
        <v>2</v>
      </c>
      <c r="J54" s="42">
        <v>6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0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0</v>
      </c>
      <c r="H56" s="7">
        <v>0</v>
      </c>
      <c r="I56" s="13">
        <v>0</v>
      </c>
      <c r="J56" s="42">
        <v>0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0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0</v>
      </c>
      <c r="H58" s="20">
        <v>0</v>
      </c>
      <c r="I58" s="21">
        <v>0</v>
      </c>
      <c r="J58" s="43">
        <v>0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7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2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1</v>
      </c>
      <c r="H62" s="6">
        <v>0</v>
      </c>
      <c r="I62" s="11">
        <v>1</v>
      </c>
      <c r="J62" s="44">
        <v>2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0</v>
      </c>
      <c r="H63" s="6">
        <v>0</v>
      </c>
      <c r="I63" s="11">
        <v>0</v>
      </c>
      <c r="J63" s="44">
        <v>0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0</v>
      </c>
      <c r="H64" s="6">
        <v>0</v>
      </c>
      <c r="I64" s="11">
        <v>0</v>
      </c>
      <c r="J64" s="44">
        <v>0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0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0</v>
      </c>
      <c r="H68" s="7">
        <v>0</v>
      </c>
      <c r="I68" s="13">
        <v>0</v>
      </c>
      <c r="J68" s="42">
        <v>0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0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0</v>
      </c>
      <c r="J72" s="42">
        <v>0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0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0</v>
      </c>
      <c r="H75" s="7">
        <v>0</v>
      </c>
      <c r="I75" s="13">
        <v>0</v>
      </c>
      <c r="J75" s="42">
        <v>0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2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0</v>
      </c>
      <c r="H80" s="7">
        <v>0</v>
      </c>
      <c r="I80" s="13">
        <v>0</v>
      </c>
      <c r="J80" s="42">
        <v>0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0</v>
      </c>
      <c r="H81" s="7">
        <v>0</v>
      </c>
      <c r="I81" s="13">
        <v>0</v>
      </c>
      <c r="J81" s="42">
        <v>0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1</v>
      </c>
      <c r="H82" s="7">
        <v>0</v>
      </c>
      <c r="I82" s="13">
        <v>1</v>
      </c>
      <c r="J82" s="42">
        <v>2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3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1</v>
      </c>
      <c r="H84" s="7">
        <v>1</v>
      </c>
      <c r="I84" s="13">
        <v>1</v>
      </c>
      <c r="J84" s="42">
        <v>3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0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0</v>
      </c>
      <c r="H88" s="7">
        <v>0</v>
      </c>
      <c r="I88" s="13">
        <v>0</v>
      </c>
      <c r="J88" s="42">
        <v>0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0</v>
      </c>
      <c r="H90" s="7">
        <v>0</v>
      </c>
      <c r="I90" s="13">
        <v>0</v>
      </c>
      <c r="J90" s="42">
        <v>0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0</v>
      </c>
      <c r="H91" s="7">
        <v>0</v>
      </c>
      <c r="I91" s="13">
        <v>0</v>
      </c>
      <c r="J91" s="42">
        <v>0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0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0</v>
      </c>
      <c r="H95" s="20">
        <v>0</v>
      </c>
      <c r="I95" s="21">
        <v>0</v>
      </c>
      <c r="J95" s="43">
        <v>0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5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3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0</v>
      </c>
      <c r="H99" s="7">
        <v>0</v>
      </c>
      <c r="I99" s="13">
        <v>0</v>
      </c>
      <c r="J99" s="42">
        <v>0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0</v>
      </c>
      <c r="H100" s="7">
        <v>0</v>
      </c>
      <c r="I100" s="13">
        <v>0</v>
      </c>
      <c r="J100" s="42">
        <v>0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1</v>
      </c>
      <c r="H101" s="7">
        <v>1</v>
      </c>
      <c r="I101" s="13">
        <v>1</v>
      </c>
      <c r="J101" s="42">
        <v>3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0</v>
      </c>
      <c r="H102" s="7">
        <v>0</v>
      </c>
      <c r="I102" s="13">
        <v>0</v>
      </c>
      <c r="J102" s="42">
        <v>0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0</v>
      </c>
      <c r="H103" s="7">
        <v>0</v>
      </c>
      <c r="I103" s="13">
        <v>0</v>
      </c>
      <c r="J103" s="42">
        <v>0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0</v>
      </c>
      <c r="H104" s="6">
        <v>0</v>
      </c>
      <c r="I104" s="11">
        <v>0</v>
      </c>
      <c r="J104" s="40">
        <v>0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0</v>
      </c>
      <c r="H105" s="6">
        <v>0</v>
      </c>
      <c r="I105" s="11">
        <v>0</v>
      </c>
      <c r="J105" s="40">
        <v>0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2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0</v>
      </c>
      <c r="H108" s="7">
        <v>0</v>
      </c>
      <c r="I108" s="13">
        <v>0</v>
      </c>
      <c r="J108" s="41">
        <v>0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0</v>
      </c>
      <c r="H110" s="7">
        <v>0</v>
      </c>
      <c r="I110" s="13">
        <v>0</v>
      </c>
      <c r="J110" s="42">
        <v>0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0</v>
      </c>
      <c r="H111" s="7">
        <v>0</v>
      </c>
      <c r="I111" s="13">
        <v>0</v>
      </c>
      <c r="J111" s="42">
        <v>0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1</v>
      </c>
      <c r="H112" s="7">
        <v>1</v>
      </c>
      <c r="I112" s="13">
        <v>0</v>
      </c>
      <c r="J112" s="42">
        <v>2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0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0</v>
      </c>
      <c r="J118" s="42">
        <v>0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0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0</v>
      </c>
      <c r="H121" s="7">
        <v>0</v>
      </c>
      <c r="I121" s="13">
        <v>0</v>
      </c>
      <c r="J121" s="42">
        <v>0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0</v>
      </c>
      <c r="H123" s="7">
        <v>0</v>
      </c>
      <c r="I123" s="13">
        <v>0</v>
      </c>
      <c r="J123" s="42">
        <v>0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0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0</v>
      </c>
      <c r="H134" s="7">
        <v>0</v>
      </c>
      <c r="I134" s="13">
        <v>0</v>
      </c>
      <c r="J134" s="42">
        <v>0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0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0</v>
      </c>
      <c r="H146" s="7">
        <v>0</v>
      </c>
      <c r="I146" s="13">
        <v>0</v>
      </c>
      <c r="J146" s="42">
        <v>0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0</v>
      </c>
      <c r="H147" s="7">
        <v>0</v>
      </c>
      <c r="I147" s="13">
        <v>0</v>
      </c>
      <c r="J147" s="42">
        <v>0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0</v>
      </c>
      <c r="H149" s="7">
        <v>0</v>
      </c>
      <c r="I149" s="13">
        <v>0</v>
      </c>
      <c r="J149" s="42">
        <v>0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0</v>
      </c>
      <c r="H150" s="7">
        <v>0</v>
      </c>
      <c r="I150" s="13">
        <v>0</v>
      </c>
      <c r="J150" s="42">
        <v>0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0</v>
      </c>
      <c r="H151" s="7">
        <v>0</v>
      </c>
      <c r="I151" s="13">
        <v>0</v>
      </c>
      <c r="J151" s="42">
        <v>0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0</v>
      </c>
      <c r="H154" s="7">
        <v>0</v>
      </c>
      <c r="I154" s="13">
        <v>0</v>
      </c>
      <c r="J154" s="42">
        <v>0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0</v>
      </c>
      <c r="H157" s="7">
        <v>0</v>
      </c>
      <c r="I157" s="13">
        <v>0</v>
      </c>
      <c r="J157" s="42">
        <v>0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0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0</v>
      </c>
      <c r="H159" s="7">
        <v>0</v>
      </c>
      <c r="I159" s="13">
        <v>0</v>
      </c>
      <c r="J159" s="42">
        <v>0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0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0</v>
      </c>
      <c r="H161" s="20">
        <v>0</v>
      </c>
      <c r="I161" s="21">
        <v>0</v>
      </c>
      <c r="J161" s="43">
        <v>0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0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0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0</v>
      </c>
      <c r="H165" s="6">
        <v>0</v>
      </c>
      <c r="I165" s="11">
        <v>0</v>
      </c>
      <c r="J165" s="40">
        <v>0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0</v>
      </c>
      <c r="H166" s="6">
        <v>0</v>
      </c>
      <c r="I166" s="11">
        <v>0</v>
      </c>
      <c r="J166" s="44">
        <v>0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0</v>
      </c>
      <c r="H167" s="6">
        <v>0</v>
      </c>
      <c r="I167" s="11">
        <v>0</v>
      </c>
      <c r="J167" s="44">
        <v>0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0</v>
      </c>
      <c r="H168" s="6">
        <v>0</v>
      </c>
      <c r="I168" s="11">
        <v>0</v>
      </c>
      <c r="J168" s="44">
        <v>0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0</v>
      </c>
      <c r="H170" s="6">
        <v>0</v>
      </c>
      <c r="I170" s="11">
        <v>0</v>
      </c>
      <c r="J170" s="44">
        <v>0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0</v>
      </c>
      <c r="H171" s="6">
        <v>0</v>
      </c>
      <c r="I171" s="11">
        <v>0</v>
      </c>
      <c r="J171" s="44">
        <v>0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0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0</v>
      </c>
      <c r="H186" s="7">
        <v>0</v>
      </c>
      <c r="I186" s="13">
        <v>0</v>
      </c>
      <c r="J186" s="42">
        <v>0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0</v>
      </c>
      <c r="H187" s="7">
        <v>0</v>
      </c>
      <c r="I187" s="13">
        <v>0</v>
      </c>
      <c r="J187" s="42">
        <v>0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0</v>
      </c>
      <c r="H189" s="7">
        <v>0</v>
      </c>
      <c r="I189" s="13">
        <v>0</v>
      </c>
      <c r="J189" s="42">
        <v>0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0</v>
      </c>
      <c r="H190" s="6">
        <v>0</v>
      </c>
      <c r="I190" s="11">
        <v>0</v>
      </c>
      <c r="J190" s="40">
        <v>0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0</v>
      </c>
      <c r="H191" s="7">
        <v>0</v>
      </c>
      <c r="I191" s="13">
        <v>0</v>
      </c>
      <c r="J191" s="42">
        <v>0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0</v>
      </c>
      <c r="H192" s="7">
        <v>0</v>
      </c>
      <c r="I192" s="13">
        <v>0</v>
      </c>
      <c r="J192" s="42">
        <v>0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0</v>
      </c>
      <c r="H193" s="7">
        <v>0</v>
      </c>
      <c r="I193" s="13">
        <v>0</v>
      </c>
      <c r="J193" s="42">
        <v>0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0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0</v>
      </c>
      <c r="H197" s="7">
        <v>0</v>
      </c>
      <c r="I197" s="13">
        <v>0</v>
      </c>
      <c r="J197" s="42">
        <v>0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0</v>
      </c>
      <c r="H201" s="6">
        <v>0</v>
      </c>
      <c r="I201" s="11">
        <v>0</v>
      </c>
      <c r="J201" s="40">
        <v>0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0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0</v>
      </c>
      <c r="H209" s="6">
        <v>0</v>
      </c>
      <c r="I209" s="11">
        <v>0</v>
      </c>
      <c r="J209" s="44">
        <v>0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0</v>
      </c>
      <c r="H210" s="6">
        <v>0</v>
      </c>
      <c r="I210" s="11">
        <v>0</v>
      </c>
      <c r="J210" s="44">
        <v>0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0</v>
      </c>
      <c r="H211" s="6">
        <v>0</v>
      </c>
      <c r="I211" s="11">
        <v>0</v>
      </c>
      <c r="J211" s="44">
        <v>0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30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8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0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0</v>
      </c>
      <c r="H222" s="7">
        <v>0</v>
      </c>
      <c r="I222" s="13">
        <v>0</v>
      </c>
      <c r="J222" s="40">
        <v>0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0</v>
      </c>
      <c r="H223" s="6">
        <v>0</v>
      </c>
      <c r="I223" s="11">
        <v>0</v>
      </c>
      <c r="J223" s="44">
        <v>0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0</v>
      </c>
      <c r="H225" s="6">
        <v>0</v>
      </c>
      <c r="I225" s="11">
        <v>0</v>
      </c>
      <c r="J225" s="44">
        <v>0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0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0</v>
      </c>
      <c r="H229" s="7">
        <v>0</v>
      </c>
      <c r="I229" s="13">
        <v>0</v>
      </c>
      <c r="J229" s="42">
        <v>0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0</v>
      </c>
      <c r="H230" s="7">
        <v>0</v>
      </c>
      <c r="I230" s="13">
        <v>0</v>
      </c>
      <c r="J230" s="42">
        <v>0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0</v>
      </c>
      <c r="H232" s="7">
        <v>0</v>
      </c>
      <c r="I232" s="13">
        <v>0</v>
      </c>
      <c r="J232" s="42">
        <v>0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0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0</v>
      </c>
      <c r="H239" s="7">
        <v>0</v>
      </c>
      <c r="I239" s="13">
        <v>0</v>
      </c>
      <c r="J239" s="42">
        <v>0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2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1</v>
      </c>
      <c r="H246" s="7">
        <v>0</v>
      </c>
      <c r="I246" s="13">
        <v>0</v>
      </c>
      <c r="J246" s="42">
        <v>1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1</v>
      </c>
      <c r="H247" s="7">
        <v>0</v>
      </c>
      <c r="I247" s="13">
        <v>0</v>
      </c>
      <c r="J247" s="42">
        <v>1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6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1</v>
      </c>
      <c r="H251" s="7">
        <v>1</v>
      </c>
      <c r="I251" s="13">
        <v>1</v>
      </c>
      <c r="J251" s="42">
        <v>3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1</v>
      </c>
      <c r="H253" s="7">
        <v>1</v>
      </c>
      <c r="I253" s="13">
        <v>1</v>
      </c>
      <c r="J253" s="42">
        <v>3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0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0</v>
      </c>
      <c r="H255" s="6">
        <v>0</v>
      </c>
      <c r="I255" s="11">
        <v>0</v>
      </c>
      <c r="J255" s="44">
        <v>0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0</v>
      </c>
      <c r="H257" s="6">
        <v>0</v>
      </c>
      <c r="I257" s="11">
        <v>0</v>
      </c>
      <c r="J257" s="44">
        <v>0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0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0</v>
      </c>
      <c r="H262" s="7">
        <v>0</v>
      </c>
      <c r="I262" s="13">
        <v>0</v>
      </c>
      <c r="J262" s="42">
        <v>0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12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3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1</v>
      </c>
      <c r="H268" s="6">
        <v>1</v>
      </c>
      <c r="I268" s="11">
        <v>1</v>
      </c>
      <c r="J268" s="44">
        <v>3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0</v>
      </c>
      <c r="H269" s="6">
        <v>0</v>
      </c>
      <c r="I269" s="11">
        <v>0</v>
      </c>
      <c r="J269" s="44">
        <v>0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0</v>
      </c>
      <c r="H270" s="6">
        <v>0</v>
      </c>
      <c r="I270" s="11">
        <v>0</v>
      </c>
      <c r="J270" s="44">
        <v>0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0</v>
      </c>
      <c r="H271" s="6">
        <v>0</v>
      </c>
      <c r="I271" s="11">
        <v>0</v>
      </c>
      <c r="J271" s="44">
        <v>0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0</v>
      </c>
      <c r="H272" s="6">
        <v>0</v>
      </c>
      <c r="I272" s="11">
        <v>0</v>
      </c>
      <c r="J272" s="44">
        <v>0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0</v>
      </c>
      <c r="H273" s="7">
        <v>0</v>
      </c>
      <c r="I273" s="13">
        <v>0</v>
      </c>
      <c r="J273" s="44">
        <v>0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0</v>
      </c>
      <c r="H274" s="6">
        <v>0</v>
      </c>
      <c r="I274" s="11">
        <v>0</v>
      </c>
      <c r="J274" s="44">
        <v>0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2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0</v>
      </c>
      <c r="H278" s="7">
        <v>0</v>
      </c>
      <c r="I278" s="13">
        <v>0</v>
      </c>
      <c r="J278" s="42">
        <v>0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1</v>
      </c>
      <c r="H281" s="7">
        <v>1</v>
      </c>
      <c r="I281" s="13">
        <v>0</v>
      </c>
      <c r="J281" s="42">
        <v>2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0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0</v>
      </c>
      <c r="H283" s="7">
        <v>0</v>
      </c>
      <c r="I283" s="13">
        <v>0</v>
      </c>
      <c r="J283" s="42">
        <v>0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4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1</v>
      </c>
      <c r="H286" s="7">
        <v>1</v>
      </c>
      <c r="I286" s="13">
        <v>0</v>
      </c>
      <c r="J286" s="42">
        <v>2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0</v>
      </c>
      <c r="H287" s="7">
        <v>0</v>
      </c>
      <c r="I287" s="13">
        <v>0</v>
      </c>
      <c r="J287" s="42">
        <v>0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1</v>
      </c>
      <c r="H290" s="7">
        <v>1</v>
      </c>
      <c r="I290" s="13">
        <v>0</v>
      </c>
      <c r="J290" s="42">
        <v>2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1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1</v>
      </c>
      <c r="H293" s="7">
        <v>0</v>
      </c>
      <c r="I293" s="13">
        <v>0</v>
      </c>
      <c r="J293" s="42">
        <v>1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2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1</v>
      </c>
      <c r="H299" s="7">
        <v>0</v>
      </c>
      <c r="I299" s="13">
        <v>0</v>
      </c>
      <c r="J299" s="42">
        <v>1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1</v>
      </c>
      <c r="H301" s="7">
        <v>0</v>
      </c>
      <c r="I301" s="13">
        <v>0</v>
      </c>
      <c r="J301" s="42">
        <v>1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0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0</v>
      </c>
      <c r="H304" s="6">
        <v>0</v>
      </c>
      <c r="I304" s="11">
        <v>0</v>
      </c>
      <c r="J304" s="44">
        <v>0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0</v>
      </c>
      <c r="H305" s="6">
        <v>0</v>
      </c>
      <c r="I305" s="11">
        <v>0</v>
      </c>
      <c r="J305" s="44">
        <v>0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0</v>
      </c>
      <c r="H308" s="6">
        <v>0</v>
      </c>
      <c r="I308" s="11">
        <v>0</v>
      </c>
      <c r="J308" s="44">
        <v>0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10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0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0</v>
      </c>
      <c r="H318" s="6">
        <v>0</v>
      </c>
      <c r="I318" s="11">
        <v>0</v>
      </c>
      <c r="J318" s="40">
        <v>0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0</v>
      </c>
      <c r="H320" s="6">
        <v>0</v>
      </c>
      <c r="I320" s="11">
        <v>0</v>
      </c>
      <c r="J320" s="40">
        <v>0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0</v>
      </c>
      <c r="H321" s="6">
        <v>0</v>
      </c>
      <c r="I321" s="11">
        <v>0</v>
      </c>
      <c r="J321" s="40">
        <v>0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0</v>
      </c>
      <c r="H322" s="6">
        <v>0</v>
      </c>
      <c r="I322" s="11">
        <v>0</v>
      </c>
      <c r="J322" s="40">
        <v>0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0</v>
      </c>
      <c r="H326" s="6">
        <v>0</v>
      </c>
      <c r="I326" s="11">
        <v>0</v>
      </c>
      <c r="J326" s="40">
        <v>0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2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0</v>
      </c>
      <c r="H330" s="7">
        <v>0</v>
      </c>
      <c r="I330" s="13">
        <v>0</v>
      </c>
      <c r="J330" s="42">
        <v>0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0</v>
      </c>
      <c r="H332" s="7">
        <v>0</v>
      </c>
      <c r="I332" s="13">
        <v>0</v>
      </c>
      <c r="J332" s="42">
        <v>0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0</v>
      </c>
      <c r="H333" s="7">
        <v>0</v>
      </c>
      <c r="I333" s="13">
        <v>0</v>
      </c>
      <c r="J333" s="42">
        <v>0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1</v>
      </c>
      <c r="H334" s="7">
        <v>1</v>
      </c>
      <c r="I334" s="13">
        <v>0</v>
      </c>
      <c r="J334" s="42">
        <v>2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0</v>
      </c>
      <c r="H337" s="7">
        <v>0</v>
      </c>
      <c r="I337" s="13">
        <v>0</v>
      </c>
      <c r="J337" s="42">
        <v>0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3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1</v>
      </c>
      <c r="H356" s="7">
        <v>1</v>
      </c>
      <c r="I356" s="13">
        <v>1</v>
      </c>
      <c r="J356" s="42">
        <v>3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5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1</v>
      </c>
      <c r="H367" s="6">
        <v>1</v>
      </c>
      <c r="I367" s="11">
        <v>0</v>
      </c>
      <c r="J367" s="44">
        <v>2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0</v>
      </c>
      <c r="H369" s="6">
        <v>0</v>
      </c>
      <c r="I369" s="11">
        <v>0</v>
      </c>
      <c r="J369" s="44">
        <v>0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0</v>
      </c>
      <c r="H370" s="6">
        <v>0</v>
      </c>
      <c r="I370" s="11">
        <v>0</v>
      </c>
      <c r="J370" s="44">
        <v>0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0</v>
      </c>
      <c r="H372" s="6">
        <v>0</v>
      </c>
      <c r="I372" s="11">
        <v>0</v>
      </c>
      <c r="J372" s="44">
        <v>0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0</v>
      </c>
      <c r="H373" s="6">
        <v>0</v>
      </c>
      <c r="I373" s="11">
        <v>0</v>
      </c>
      <c r="J373" s="44">
        <v>0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1</v>
      </c>
      <c r="H374" s="6">
        <v>1</v>
      </c>
      <c r="I374" s="11">
        <v>1</v>
      </c>
      <c r="J374" s="44">
        <v>3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0</v>
      </c>
      <c r="H375" s="6">
        <v>0</v>
      </c>
      <c r="I375" s="11">
        <v>0</v>
      </c>
      <c r="J375" s="44">
        <v>0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0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0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0</v>
      </c>
      <c r="H383" s="6">
        <v>0</v>
      </c>
      <c r="I383" s="11">
        <v>0</v>
      </c>
      <c r="J383" s="44">
        <v>0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0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0</v>
      </c>
      <c r="H391" s="7">
        <v>0</v>
      </c>
      <c r="I391" s="13">
        <v>0</v>
      </c>
      <c r="J391" s="42">
        <v>0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0</v>
      </c>
      <c r="H392" s="7">
        <v>0</v>
      </c>
      <c r="I392" s="13">
        <v>0</v>
      </c>
      <c r="J392" s="42">
        <v>0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0</v>
      </c>
      <c r="H393" s="7">
        <v>0</v>
      </c>
      <c r="I393" s="13">
        <v>0</v>
      </c>
      <c r="J393" s="42">
        <v>0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0</v>
      </c>
      <c r="H394" s="7">
        <v>0</v>
      </c>
      <c r="I394" s="13">
        <v>0</v>
      </c>
      <c r="J394" s="42">
        <v>0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0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0</v>
      </c>
      <c r="H396" s="7">
        <v>0</v>
      </c>
      <c r="I396" s="13">
        <v>0</v>
      </c>
      <c r="J396" s="42">
        <v>0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0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0</v>
      </c>
      <c r="H406" s="7">
        <v>0</v>
      </c>
      <c r="I406" s="13">
        <v>0</v>
      </c>
      <c r="J406" s="42">
        <v>0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0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100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87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Чукотский автономный округ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Эгвекинот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15</v>
      </c>
      <c r="D6" s="106">
        <f>C6/C39</f>
        <v>0.185185185185185</v>
      </c>
      <c r="E6" s="105">
        <f>SUM(E7:E10)</f>
        <v>8</v>
      </c>
      <c r="F6" s="106">
        <f>E6/E39</f>
        <v>0.133333333333333</v>
      </c>
      <c r="G6" s="105">
        <f>SUM(G7:G10)</f>
        <v>1</v>
      </c>
      <c r="H6" s="106">
        <f>G6/G39</f>
        <v>0.0833333333333333</v>
      </c>
      <c r="I6" s="105">
        <f>SUM(I7:I10)</f>
        <v>18</v>
      </c>
      <c r="J6" s="106">
        <f>I6/I39</f>
        <v>0.2</v>
      </c>
      <c r="K6" s="105">
        <f>SUM(K7:K10)</f>
        <v>13</v>
      </c>
      <c r="L6" s="106">
        <f>K6/K39</f>
        <v>0.144444444444444</v>
      </c>
      <c r="M6" s="105">
        <f>SUM(M7:M10)</f>
        <v>9</v>
      </c>
      <c r="N6" s="106">
        <f>M6/M39</f>
        <v>0.25</v>
      </c>
      <c r="O6" s="105">
        <f>SUM(O7:O10)</f>
        <v>6</v>
      </c>
      <c r="P6" s="106">
        <f>O6/O39</f>
        <v>0.0689655172413793</v>
      </c>
      <c r="Q6" s="105">
        <f>SUM(Q7:Q10)</f>
        <v>0</v>
      </c>
      <c r="R6" s="106">
        <f>Q6/Q39</f>
        <v>0</v>
      </c>
      <c r="S6" s="105">
        <f>SUM(S7:S10)</f>
        <v>0</v>
      </c>
      <c r="T6" s="106">
        <f>S6/S39</f>
        <v>0</v>
      </c>
      <c r="U6" s="105">
        <f>SUM(U7:U10)</f>
        <v>70</v>
      </c>
      <c r="V6" s="106">
        <f>U6/U39</f>
        <v>0.145833333333333</v>
      </c>
    </row>
    <row r="7" spans="1:22" ht="47.1" customHeight="1">
      <c r="A7" s="182" t="s">
        <v>3</v>
      </c>
      <c r="B7" s="183"/>
      <c r="C7" s="107">
        <f>'Результаты МУМ'!J7</f>
        <v>10</v>
      </c>
      <c r="D7" s="108">
        <f>'Результаты МУМ'!J7/'Результаты МУМ'!F7</f>
        <v>0.37037037037037</v>
      </c>
      <c r="E7" s="107">
        <f>'Результаты МУМ'!J15</f>
        <v>6</v>
      </c>
      <c r="F7" s="108">
        <f>'Результаты МУМ'!J15/'Результаты МУМ'!F15</f>
        <v>0.3</v>
      </c>
      <c r="G7" s="107">
        <f>'Результаты МУМ'!J24</f>
        <v>1</v>
      </c>
      <c r="H7" s="108">
        <f>'Результаты МУМ'!J24/'Результаты МУМ'!F24</f>
        <v>0.333333333333333</v>
      </c>
      <c r="I7" s="107">
        <f>'Результаты МУМ'!J26</f>
        <v>18</v>
      </c>
      <c r="J7" s="108">
        <f>'Результаты МУМ'!J26/'Результаты МУМ'!F26</f>
        <v>0.6</v>
      </c>
      <c r="K7" s="107">
        <f>'Результаты МУМ'!J35</f>
        <v>11</v>
      </c>
      <c r="L7" s="108">
        <f>'Результаты МУМ'!J35/'Результаты МУМ'!F35</f>
        <v>0.366666666666667</v>
      </c>
      <c r="M7" s="107">
        <f>'Результаты МУМ'!J44</f>
        <v>6</v>
      </c>
      <c r="N7" s="108">
        <f>'Результаты МУМ'!J44/'Результаты МУМ'!F44</f>
        <v>0.666666666666667</v>
      </c>
      <c r="O7" s="107">
        <f>'Результаты МУМ'!J48</f>
        <v>6</v>
      </c>
      <c r="P7" s="108">
        <f>'Результаты МУМ'!J48/'Результаты МУМ'!F48</f>
        <v>0.25</v>
      </c>
      <c r="Q7" s="107">
        <f>'Результаты МУМ'!J55</f>
        <v>0</v>
      </c>
      <c r="R7" s="108">
        <f>'Результаты МУМ'!J55/'Результаты МУМ'!F55</f>
        <v>0</v>
      </c>
      <c r="S7" s="107">
        <f>'Результаты МУМ'!J57</f>
        <v>0</v>
      </c>
      <c r="T7" s="108">
        <f>'Результаты МУМ'!J57/'Результаты МУМ'!F57</f>
        <v>0</v>
      </c>
      <c r="U7" s="109">
        <f>'Результаты МУМ'!J6</f>
        <v>58</v>
      </c>
      <c r="V7" s="108">
        <f>'Результаты МУМ'!J6/'Результаты МУМ'!F6</f>
        <v>0.389261744966443</v>
      </c>
    </row>
    <row r="8" spans="1:22" ht="47.1" customHeight="1">
      <c r="A8" s="178" t="s">
        <v>12</v>
      </c>
      <c r="B8" s="179"/>
      <c r="C8" s="110">
        <f>'Результаты МУМ'!J60</f>
        <v>2</v>
      </c>
      <c r="D8" s="111">
        <f>'Результаты МУМ'!J60/'Результаты МУМ'!F60</f>
        <v>0.166666666666667</v>
      </c>
      <c r="E8" s="110">
        <f>'Результаты МУМ'!J66</f>
        <v>0</v>
      </c>
      <c r="F8" s="111">
        <f>'Результаты МУМ'!J66/'Результаты МУМ'!F66</f>
        <v>0</v>
      </c>
      <c r="G8" s="110">
        <f>'Результаты МУМ'!J71</f>
        <v>0</v>
      </c>
      <c r="H8" s="111">
        <f>'Результаты МУМ'!J71/'Результаты МУМ'!F71</f>
        <v>0</v>
      </c>
      <c r="I8" s="110">
        <f>'Результаты МУМ'!J73</f>
        <v>0</v>
      </c>
      <c r="J8" s="111">
        <f>'Результаты МУМ'!J73/'Результаты МУМ'!F73</f>
        <v>0</v>
      </c>
      <c r="K8" s="110">
        <f>'Результаты МУМ'!J78</f>
        <v>2</v>
      </c>
      <c r="L8" s="111">
        <f>'Результаты МУМ'!J78/'Результаты МУМ'!F78</f>
        <v>0.222222222222222</v>
      </c>
      <c r="M8" s="110">
        <f>'Результаты МУМ'!J83</f>
        <v>3</v>
      </c>
      <c r="N8" s="111">
        <f>'Результаты МУМ'!J83/'Результаты МУМ'!F83</f>
        <v>0.333333333333333</v>
      </c>
      <c r="O8" s="110">
        <f>'Результаты МУМ'!J87</f>
        <v>0</v>
      </c>
      <c r="P8" s="111">
        <f>'Результаты МУМ'!J87/'Результаты МУМ'!F87</f>
        <v>0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0</v>
      </c>
      <c r="T8" s="111">
        <f>'Результаты МУМ'!J94/'Результаты МУМ'!F94</f>
        <v>0</v>
      </c>
      <c r="U8" s="112">
        <f>'Результаты МУМ'!J59</f>
        <v>7</v>
      </c>
      <c r="V8" s="111">
        <f>'Результаты МУМ'!J59/'Результаты МУМ'!F59</f>
        <v>0.106060606060606</v>
      </c>
    </row>
    <row r="9" spans="1:22" ht="47.1" customHeight="1">
      <c r="A9" s="178" t="s">
        <v>9</v>
      </c>
      <c r="B9" s="179"/>
      <c r="C9" s="110">
        <f>'Результаты МУМ'!J97</f>
        <v>3</v>
      </c>
      <c r="D9" s="111">
        <f>'Результаты МУМ'!J97/'Результаты МУМ'!F97</f>
        <v>0.142857142857143</v>
      </c>
      <c r="E9" s="110">
        <f>'Результаты МУМ'!J106</f>
        <v>2</v>
      </c>
      <c r="F9" s="111">
        <f>'Результаты МУМ'!J106/'Результаты МУМ'!F106</f>
        <v>0.111111111111111</v>
      </c>
      <c r="G9" s="110">
        <f>'Результаты МУМ'!J117</f>
        <v>0</v>
      </c>
      <c r="H9" s="111">
        <f>'Результаты МУМ'!J117/'Результаты МУМ'!F117</f>
        <v>0</v>
      </c>
      <c r="I9" s="110">
        <f>'Результаты МУМ'!J119</f>
        <v>0</v>
      </c>
      <c r="J9" s="111">
        <f>'Результаты МУМ'!J119/'Результаты МУМ'!F119</f>
        <v>0</v>
      </c>
      <c r="K9" s="110">
        <f>'Результаты МУМ'!J130</f>
        <v>0</v>
      </c>
      <c r="L9" s="111">
        <f>'Результаты МУМ'!J130/'Результаты МУМ'!F130</f>
        <v>0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0</v>
      </c>
      <c r="P9" s="111">
        <f>'Результаты МУМ'!J145/'Результаты МУМ'!F145</f>
        <v>0</v>
      </c>
      <c r="Q9" s="110">
        <f>'Результаты МУМ'!J158</f>
        <v>0</v>
      </c>
      <c r="R9" s="111">
        <f>'Результаты МУМ'!J158/'Результаты МУМ'!F158</f>
        <v>0</v>
      </c>
      <c r="S9" s="110">
        <f>'Результаты МУМ'!J160</f>
        <v>0</v>
      </c>
      <c r="T9" s="111">
        <f>'Результаты МУМ'!J160/'Результаты МУМ'!F160</f>
        <v>0</v>
      </c>
      <c r="U9" s="112">
        <f>'Результаты МУМ'!J96</f>
        <v>5</v>
      </c>
      <c r="V9" s="111">
        <f>'Результаты МУМ'!J96/'Результаты МУМ'!F96</f>
        <v>0.0340136054421769</v>
      </c>
    </row>
    <row r="10" spans="1:22" ht="47.1" customHeight="1" thickBot="1">
      <c r="A10" s="184" t="s">
        <v>46</v>
      </c>
      <c r="B10" s="185"/>
      <c r="C10" s="113">
        <f>'Результаты МУМ'!J163</f>
        <v>0</v>
      </c>
      <c r="D10" s="114">
        <f>'Результаты МУМ'!J163/'Результаты МУМ'!F163</f>
        <v>0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0</v>
      </c>
      <c r="J10" s="114">
        <f>'Результаты МУМ'!J184/'Результаты МУМ'!F184</f>
        <v>0</v>
      </c>
      <c r="K10" s="113">
        <f>'Результаты МУМ'!J194</f>
        <v>0</v>
      </c>
      <c r="L10" s="114">
        <f>'Результаты МУМ'!J194/'Результаты МУМ'!F194</f>
        <v>0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0</v>
      </c>
      <c r="P10" s="114">
        <f>'Результаты МУМ'!J208/'Результаты МУМ'!F208</f>
        <v>0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0</v>
      </c>
      <c r="V10" s="114">
        <f>'Результаты МУМ'!J162/'Результаты МУМ'!F162</f>
        <v>0</v>
      </c>
    </row>
    <row r="11" spans="1:22" ht="47.1" customHeight="1" thickBot="1">
      <c r="A11" s="171" t="s">
        <v>58</v>
      </c>
      <c r="B11" s="172"/>
      <c r="C11" s="105">
        <f>SUM(C12:C15)</f>
        <v>3</v>
      </c>
      <c r="D11" s="106">
        <f>C11/C40</f>
        <v>0.0344827586206897</v>
      </c>
      <c r="E11" s="105">
        <f>SUM(E12:E15)</f>
        <v>4</v>
      </c>
      <c r="F11" s="106">
        <f>E11/E40</f>
        <v>0.0909090909090909</v>
      </c>
      <c r="G11" s="105">
        <f>SUM(G12:G15)</f>
        <v>0</v>
      </c>
      <c r="H11" s="106">
        <f>G11/G40</f>
        <v>0</v>
      </c>
      <c r="I11" s="105">
        <f>SUM(I12:I15)</f>
        <v>4</v>
      </c>
      <c r="J11" s="106">
        <f>I11/I40</f>
        <v>0.0606060606060606</v>
      </c>
      <c r="K11" s="105">
        <f>SUM(K12:K15)</f>
        <v>6</v>
      </c>
      <c r="L11" s="106">
        <f>K11/K40</f>
        <v>0.0909090909090909</v>
      </c>
      <c r="M11" s="105">
        <f>SUM(M12:M15)</f>
        <v>8</v>
      </c>
      <c r="N11" s="106">
        <f>M11/M40</f>
        <v>0.222222222222222</v>
      </c>
      <c r="O11" s="105">
        <f>SUM(O12:O15)</f>
        <v>5</v>
      </c>
      <c r="P11" s="106">
        <f>O11/O40</f>
        <v>0.0574712643678161</v>
      </c>
      <c r="Q11" s="105">
        <f>SUM(Q12:Q15)</f>
        <v>0</v>
      </c>
      <c r="R11" s="106">
        <f>Q11/Q40</f>
        <v>0</v>
      </c>
      <c r="S11" s="105">
        <f>SUM(S12:S15)</f>
        <v>0</v>
      </c>
      <c r="T11" s="106">
        <f>S11/S40</f>
        <v>0</v>
      </c>
      <c r="U11" s="105">
        <f>SUM(U12:U15)</f>
        <v>30</v>
      </c>
      <c r="V11" s="106">
        <f>U11/U40</f>
        <v>0.0710900473933649</v>
      </c>
    </row>
    <row r="12" spans="1:22" ht="47.1" customHeight="1">
      <c r="A12" s="182" t="s">
        <v>213</v>
      </c>
      <c r="B12" s="183"/>
      <c r="C12" s="107">
        <f>'Результаты МУМ'!J220</f>
        <v>0</v>
      </c>
      <c r="D12" s="108">
        <f>'Результаты МУМ'!J220/'Результаты МУМ'!F220</f>
        <v>0</v>
      </c>
      <c r="E12" s="107">
        <f>'Результаты МУМ'!J227</f>
        <v>0</v>
      </c>
      <c r="F12" s="108">
        <f>'Результаты МУМ'!J227/'Результаты МУМ'!F227</f>
        <v>0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0</v>
      </c>
      <c r="J12" s="108">
        <f>'Результаты МУМ'!J236/'Результаты МУМ'!F236</f>
        <v>0</v>
      </c>
      <c r="K12" s="107">
        <f>'Результаты МУМ'!J243</f>
        <v>2</v>
      </c>
      <c r="L12" s="108">
        <f>'Результаты МУМ'!J243/'Результаты МУМ'!F243</f>
        <v>0.133333333333333</v>
      </c>
      <c r="M12" s="107">
        <f>'Результаты МУМ'!J250</f>
        <v>6</v>
      </c>
      <c r="N12" s="108">
        <f>'Результаты МУМ'!J250/'Результаты МУМ'!F250</f>
        <v>0.666666666666667</v>
      </c>
      <c r="O12" s="107">
        <f>'Результаты МУМ'!J254</f>
        <v>0</v>
      </c>
      <c r="P12" s="108">
        <f>'Результаты МУМ'!J254/'Результаты МУМ'!F254</f>
        <v>0</v>
      </c>
      <c r="Q12" s="107">
        <f>'Результаты МУМ'!J261</f>
        <v>0</v>
      </c>
      <c r="R12" s="108">
        <f>'Результаты МУМ'!J261/'Результаты МУМ'!F261</f>
        <v>0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8</v>
      </c>
      <c r="V12" s="108">
        <f>'Результаты МУМ'!J219/'Результаты МУМ'!F219</f>
        <v>0.0879120879120879</v>
      </c>
    </row>
    <row r="13" spans="1:22" ht="47.1" customHeight="1">
      <c r="A13" s="178" t="s">
        <v>68</v>
      </c>
      <c r="B13" s="179"/>
      <c r="C13" s="110">
        <f>'Результаты МУМ'!J266</f>
        <v>3</v>
      </c>
      <c r="D13" s="111">
        <f>'Результаты МУМ'!J266/'Результаты МУМ'!F266</f>
        <v>0.142857142857143</v>
      </c>
      <c r="E13" s="110">
        <f>'Результаты МУМ'!J275</f>
        <v>2</v>
      </c>
      <c r="F13" s="111">
        <f>'Результаты МУМ'!J275/'Результаты МУМ'!F275</f>
        <v>0.2</v>
      </c>
      <c r="G13" s="110">
        <f>'Результаты МУМ'!J282</f>
        <v>0</v>
      </c>
      <c r="H13" s="111">
        <f>'Результаты МУМ'!J282/'Результаты МУМ'!F282</f>
        <v>0</v>
      </c>
      <c r="I13" s="110">
        <f>'Результаты МУМ'!J284</f>
        <v>4</v>
      </c>
      <c r="J13" s="111">
        <f>'Результаты МУМ'!J284/'Результаты МУМ'!F284</f>
        <v>0.266666666666667</v>
      </c>
      <c r="K13" s="110">
        <f>'Результаты МУМ'!J291</f>
        <v>1</v>
      </c>
      <c r="L13" s="111">
        <f>'Результаты МУМ'!J291/'Результаты МУМ'!F291</f>
        <v>0.0666666666666667</v>
      </c>
      <c r="M13" s="110">
        <f>'Результаты МУМ'!J298</f>
        <v>2</v>
      </c>
      <c r="N13" s="111">
        <f>'Результаты МУМ'!J298/'Результаты МУМ'!F298</f>
        <v>0.222222222222222</v>
      </c>
      <c r="O13" s="110">
        <f>'Результаты МУМ'!J302</f>
        <v>0</v>
      </c>
      <c r="P13" s="111">
        <f>'Результаты МУМ'!J302/'Результаты МУМ'!F302</f>
        <v>0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12</v>
      </c>
      <c r="V13" s="111">
        <f>'Результаты МУМ'!J265/'Результаты МУМ'!F265</f>
        <v>0.12</v>
      </c>
    </row>
    <row r="14" spans="1:22" ht="47.1" customHeight="1">
      <c r="A14" s="178" t="s">
        <v>120</v>
      </c>
      <c r="B14" s="179"/>
      <c r="C14" s="110">
        <f>'Результаты МУМ'!J315</f>
        <v>0</v>
      </c>
      <c r="D14" s="111">
        <f>'Результаты МУМ'!J315/'Результаты МУМ'!F315</f>
        <v>0</v>
      </c>
      <c r="E14" s="110">
        <f>'Результаты МУМ'!J328</f>
        <v>2</v>
      </c>
      <c r="F14" s="111">
        <f>'Результаты МУМ'!J328/'Результаты МУМ'!F328</f>
        <v>0.125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3</v>
      </c>
      <c r="L14" s="111">
        <f>'Результаты МУМ'!J350/'Результаты МУМ'!F350</f>
        <v>0.125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5</v>
      </c>
      <c r="P14" s="111">
        <f>'Результаты МУМ'!J364/'Результаты МУМ'!F364</f>
        <v>0.151515151515152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10</v>
      </c>
      <c r="V14" s="111">
        <f>'Результаты МУМ'!J314/'Результаты МУМ'!F314</f>
        <v>0.0675675675675676</v>
      </c>
    </row>
    <row r="15" spans="1:22" ht="47.1" customHeight="1" thickBot="1">
      <c r="A15" s="178" t="s">
        <v>87</v>
      </c>
      <c r="B15" s="179"/>
      <c r="C15" s="113">
        <f>'Результаты МУМ'!J381</f>
        <v>0</v>
      </c>
      <c r="D15" s="114">
        <f>'Результаты МУМ'!J381/'Результаты МУМ'!F381</f>
        <v>0</v>
      </c>
      <c r="E15" s="113">
        <f>'Результаты МУМ'!J389</f>
        <v>0</v>
      </c>
      <c r="F15" s="114">
        <f>'Результаты МУМ'!J389/'Результаты МУМ'!F389</f>
        <v>0</v>
      </c>
      <c r="G15" s="113">
        <f>'Результаты МУМ'!J395</f>
        <v>0</v>
      </c>
      <c r="H15" s="114">
        <f>'Результаты МУМ'!J395/'Результаты МУМ'!F395</f>
        <v>0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0</v>
      </c>
      <c r="L15" s="114">
        <f>'Результаты МУМ'!J403/'Результаты МУМ'!F403</f>
        <v>0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0</v>
      </c>
      <c r="P15" s="114">
        <f>'Результаты МУМ'!J413/'Результаты МУМ'!F413</f>
        <v>0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0</v>
      </c>
      <c r="V15" s="114">
        <f>'Результаты МУМ'!J380/'Результаты МУМ'!F380</f>
        <v>0</v>
      </c>
    </row>
    <row r="16" spans="1:22" ht="39" customHeight="1" thickBot="1">
      <c r="A16" s="180" t="s">
        <v>211</v>
      </c>
      <c r="B16" s="181"/>
      <c r="C16" s="116">
        <f>C6+C11</f>
        <v>18</v>
      </c>
      <c r="D16" s="117">
        <f>C16/C41</f>
        <v>0.107142857142857</v>
      </c>
      <c r="E16" s="116">
        <f>E6+E11</f>
        <v>12</v>
      </c>
      <c r="F16" s="117">
        <f>E16/E41</f>
        <v>0.115384615384615</v>
      </c>
      <c r="G16" s="116">
        <f>G6+G11</f>
        <v>1</v>
      </c>
      <c r="H16" s="117">
        <f>G16/G41</f>
        <v>0.0416666666666667</v>
      </c>
      <c r="I16" s="116">
        <f>I6+I11</f>
        <v>22</v>
      </c>
      <c r="J16" s="117">
        <f>I16/I41</f>
        <v>0.141025641025641</v>
      </c>
      <c r="K16" s="116">
        <f>K6+K11</f>
        <v>19</v>
      </c>
      <c r="L16" s="117">
        <f>K16/K41</f>
        <v>0.121794871794872</v>
      </c>
      <c r="M16" s="116">
        <f>M6+M11</f>
        <v>17</v>
      </c>
      <c r="N16" s="117">
        <f>M16/M41</f>
        <v>0.236111111111111</v>
      </c>
      <c r="O16" s="116">
        <f>O6+O11</f>
        <v>11</v>
      </c>
      <c r="P16" s="117">
        <f>O16/O41</f>
        <v>0.0632183908045977</v>
      </c>
      <c r="Q16" s="116">
        <f>Q6+Q11</f>
        <v>0</v>
      </c>
      <c r="R16" s="117">
        <f>Q16/Q41</f>
        <v>0</v>
      </c>
      <c r="S16" s="116">
        <f>S6+S11</f>
        <v>0</v>
      </c>
      <c r="T16" s="117">
        <f>S16/S41</f>
        <v>0</v>
      </c>
      <c r="U16" s="116">
        <f>U6+U11</f>
        <v>100</v>
      </c>
      <c r="V16" s="117">
        <f>U16/U41</f>
        <v>0.110864745011086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